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stateofmaine-my.sharepoint.com/personal/anne_trenholm_maine_gov/Documents/"/>
    </mc:Choice>
  </mc:AlternateContent>
  <xr:revisionPtr revIDLastSave="427" documentId="8_{AA37A8BC-A4E2-4D30-AAF5-2830B8A1212B}" xr6:coauthVersionLast="47" xr6:coauthVersionMax="47" xr10:uidLastSave="{735F9560-CD7A-4999-B1C4-49602929FA82}"/>
  <bookViews>
    <workbookView xWindow="-108" yWindow="-108" windowWidth="23256" windowHeight="12576" xr2:uid="{8CAD5005-799D-4BD7-BE18-3863B8A50771}"/>
  </bookViews>
  <sheets>
    <sheet name="DACF ME Bldg.- Spaces &amp; Fees " sheetId="5" r:id="rId1"/>
    <sheet name="Diagram And Grounds Map" sheetId="4" r:id="rId2"/>
  </sheets>
  <definedNames>
    <definedName name="_xlnm._FilterDatabase" localSheetId="0" hidden="1">'DACF ME Bldg.- Spaces &amp; Fees '!$A$1:$K$1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5" l="1"/>
  <c r="N15" i="5"/>
  <c r="N14" i="5"/>
  <c r="D9" i="5"/>
  <c r="N9" i="5"/>
  <c r="D30" i="5" l="1"/>
  <c r="D24" i="5"/>
  <c r="N24" i="5" s="1"/>
  <c r="D23" i="5"/>
  <c r="N23" i="5" s="1"/>
  <c r="D22" i="5"/>
  <c r="N22" i="5" s="1"/>
  <c r="D21" i="5"/>
  <c r="N21" i="5" s="1"/>
  <c r="D20" i="5"/>
  <c r="N20" i="5" s="1"/>
  <c r="D19" i="5"/>
  <c r="N19" i="5" s="1"/>
  <c r="D18" i="5"/>
  <c r="N18" i="5" s="1"/>
  <c r="D17" i="5"/>
  <c r="N17" i="5" s="1"/>
  <c r="D16" i="5"/>
  <c r="N16" i="5" s="1"/>
  <c r="D15" i="5"/>
  <c r="D14" i="5"/>
  <c r="D13" i="5"/>
  <c r="N13" i="5" s="1"/>
  <c r="D12" i="5"/>
  <c r="N12" i="5" s="1"/>
  <c r="D11" i="5"/>
  <c r="N11" i="5" s="1"/>
  <c r="D10" i="5"/>
  <c r="N10" i="5" s="1"/>
  <c r="D8" i="5"/>
  <c r="N8" i="5" s="1"/>
  <c r="D7" i="5"/>
  <c r="N7" i="5" s="1"/>
  <c r="D6" i="5"/>
  <c r="N6" i="5" s="1"/>
  <c r="D5" i="5"/>
  <c r="N5" i="5" s="1"/>
  <c r="D4" i="5"/>
  <c r="N4" i="5" s="1"/>
  <c r="D3" i="5"/>
  <c r="N3" i="5" s="1"/>
  <c r="D2" i="5"/>
  <c r="N2" i="5" s="1"/>
</calcChain>
</file>

<file path=xl/sharedStrings.xml><?xml version="1.0" encoding="utf-8"?>
<sst xmlns="http://schemas.openxmlformats.org/spreadsheetml/2006/main" count="237" uniqueCount="59">
  <si>
    <t>Front lawn</t>
  </si>
  <si>
    <t>Depth</t>
  </si>
  <si>
    <t>Width</t>
  </si>
  <si>
    <t>Side wall</t>
  </si>
  <si>
    <t>Space ID</t>
  </si>
  <si>
    <t>Yes</t>
  </si>
  <si>
    <t>No</t>
  </si>
  <si>
    <t>Varies</t>
  </si>
  <si>
    <t>Non-food</t>
  </si>
  <si>
    <t>O-1</t>
  </si>
  <si>
    <t>O-2</t>
  </si>
  <si>
    <t>O-3</t>
  </si>
  <si>
    <t>O-4</t>
  </si>
  <si>
    <t>Brick</t>
  </si>
  <si>
    <t>Mixed; brick &amp; drywall</t>
  </si>
  <si>
    <t>Temporary divider; tongue &amp; groove wood</t>
  </si>
  <si>
    <t>13 (S-1)</t>
  </si>
  <si>
    <t>13 (S-2)</t>
  </si>
  <si>
    <t>Rear wall</t>
  </si>
  <si>
    <t>None</t>
  </si>
  <si>
    <t>Mixed; wood</t>
  </si>
  <si>
    <t>Tongue &amp; groove pine</t>
  </si>
  <si>
    <t>Maybe</t>
  </si>
  <si>
    <t>Unlikely</t>
  </si>
  <si>
    <t>Temporary tongue &amp; groove divider "fence"</t>
  </si>
  <si>
    <t>Mixed, drywall</t>
  </si>
  <si>
    <t>Tongue &amp; groove pine; curtain nook</t>
  </si>
  <si>
    <t>Food, non-food</t>
  </si>
  <si>
    <t>Non-food, food</t>
  </si>
  <si>
    <t>Food trucks, craft beverage, non-food</t>
  </si>
  <si>
    <t>Approx. sq. foot*</t>
  </si>
  <si>
    <t>O-5</t>
  </si>
  <si>
    <t>*</t>
  </si>
  <si>
    <t xml:space="preserve">Maine Building Diagram and Eastern States Exposition Fairgrounds aerial view. </t>
  </si>
  <si>
    <t>A - Exterior</t>
  </si>
  <si>
    <t>A - Interior</t>
  </si>
  <si>
    <t>Product type suitability for space*</t>
  </si>
  <si>
    <t>Typical Group</t>
  </si>
  <si>
    <t>Ability to combine with an adjacent space for larger booth?</t>
  </si>
  <si>
    <t>Estimated fixed rental fee*</t>
  </si>
  <si>
    <t xml:space="preserve">For reference only. Numbering/names may vary. Please refer to Exhibitor resources on webpage and terms and conditions for details. *May be subject to further approval/oversight by Town and/or Fair officials for life and safety. </t>
  </si>
  <si>
    <t>Ability to participate in on-site work day prior to load-in time?</t>
  </si>
  <si>
    <t>Yes- if paid in full by August 1</t>
  </si>
  <si>
    <t>Limited - cannot impede with grounds preparation</t>
  </si>
  <si>
    <t>No - Must use short-term set up and dismantling options (i.e., evening before/morning of)</t>
  </si>
  <si>
    <t>No. Only day of (before Building opens and after it closes - or at dusk if exterior).</t>
  </si>
  <si>
    <t>100% Due April 1</t>
  </si>
  <si>
    <t>Number of Exhibit Days*</t>
  </si>
  <si>
    <t>$2,000.00  + 10% commission</t>
  </si>
  <si>
    <t>Rates: Square foot, commission, or daily.</t>
  </si>
  <si>
    <r>
      <t xml:space="preserve">Short term - </t>
    </r>
    <r>
      <rPr>
        <b/>
        <sz val="12"/>
        <color rgb="FFFFC000"/>
        <rFont val="Aptos"/>
        <family val="2"/>
      </rPr>
      <t>B</t>
    </r>
    <r>
      <rPr>
        <b/>
        <sz val="12"/>
        <color rgb="FF000000"/>
        <rFont val="Aptos"/>
        <family val="2"/>
      </rPr>
      <t xml:space="preserve">, </t>
    </r>
    <r>
      <rPr>
        <b/>
        <sz val="12"/>
        <color theme="6" tint="0.39997558519241921"/>
        <rFont val="Aptos"/>
        <family val="2"/>
      </rPr>
      <t>C</t>
    </r>
    <r>
      <rPr>
        <b/>
        <sz val="12"/>
        <color rgb="FF000000"/>
        <rFont val="Aptos"/>
        <family val="2"/>
      </rPr>
      <t xml:space="preserve">, </t>
    </r>
    <r>
      <rPr>
        <b/>
        <sz val="12"/>
        <color rgb="FF7030A0"/>
        <rFont val="Aptos"/>
        <family val="2"/>
      </rPr>
      <t>D*</t>
    </r>
    <r>
      <rPr>
        <b/>
        <sz val="12"/>
        <color rgb="FF000000"/>
        <rFont val="Aptos"/>
        <family val="2"/>
      </rPr>
      <t xml:space="preserve">, </t>
    </r>
    <r>
      <rPr>
        <b/>
        <sz val="12"/>
        <color rgb="FF9999FF"/>
        <rFont val="Aptos"/>
        <family val="2"/>
      </rPr>
      <t>E</t>
    </r>
  </si>
  <si>
    <r>
      <t xml:space="preserve">E - </t>
    </r>
    <r>
      <rPr>
        <b/>
        <sz val="12"/>
        <rFont val="Aptos"/>
        <family val="2"/>
      </rPr>
      <t xml:space="preserve"> (Single Day)</t>
    </r>
    <r>
      <rPr>
        <b/>
        <sz val="12"/>
        <color rgb="FF9999FF"/>
        <rFont val="Aptos"/>
        <family val="2"/>
      </rPr>
      <t>*</t>
    </r>
  </si>
  <si>
    <t>Payment schedule. All non-refundable</t>
  </si>
  <si>
    <t>50 %,  July 1;  50%  August 1</t>
  </si>
  <si>
    <t>75 %,  July 1;  25%  August 1</t>
  </si>
  <si>
    <t>75%,  July 1;  25%  August 1</t>
  </si>
  <si>
    <t>$2,000 fixed  July 1; 10% commission  Oct. 15</t>
  </si>
  <si>
    <t>Not applicable</t>
  </si>
  <si>
    <t>Temporary divider wall; tongue &amp; groove 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</si>
</sst>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Aptos Narrow"/>
      <family val="2"/>
      <scheme val="minor"/>
    </font>
    <font>
      <sz val="11"/>
      <name val="Aptos Narrow"/>
      <family val="2"/>
      <scheme val="minor"/>
    </font>
    <font>
      <sz val="8"/>
      <name val="Aptos Narrow"/>
      <family val="2"/>
      <scheme val="minor"/>
    </font>
    <font>
      <i/>
      <sz val="11"/>
      <color theme="1"/>
      <name val="Aptos Narrow"/>
      <family val="2"/>
      <scheme val="minor"/>
    </font>
    <font>
      <b/>
      <sz val="11"/>
      <color theme="1"/>
      <name val="Aptos Narrow"/>
      <family val="2"/>
      <scheme val="minor"/>
    </font>
    <font>
      <sz val="20"/>
      <color theme="1"/>
      <name val="Aptos Narrow"/>
      <family val="2"/>
      <scheme val="minor"/>
    </font>
    <font>
      <i/>
      <sz val="13"/>
      <color theme="1"/>
      <name val="Aptos Narrow"/>
      <family val="2"/>
      <scheme val="minor"/>
    </font>
    <font>
      <b/>
      <sz val="20"/>
      <color theme="1"/>
      <name val="Aptos Narrow"/>
      <family val="2"/>
      <scheme val="minor"/>
    </font>
    <font>
      <sz val="11"/>
      <color theme="1"/>
      <name val="Aptos"/>
      <family val="2"/>
    </font>
    <font>
      <b/>
      <sz val="12"/>
      <name val="Aptos"/>
      <family val="2"/>
    </font>
    <font>
      <sz val="12"/>
      <color rgb="FF000000"/>
      <name val="Aptos"/>
      <family val="2"/>
    </font>
    <font>
      <sz val="12"/>
      <color theme="1"/>
      <name val="Aptos"/>
      <family val="2"/>
    </font>
    <font>
      <b/>
      <sz val="12"/>
      <color rgb="FFFF0066"/>
      <name val="Aptos"/>
      <family val="2"/>
    </font>
    <font>
      <b/>
      <sz val="12"/>
      <color rgb="FF000000"/>
      <name val="Aptos"/>
      <family val="2"/>
    </font>
    <font>
      <b/>
      <sz val="12"/>
      <color rgb="FFFFC000"/>
      <name val="Aptos"/>
      <family val="2"/>
    </font>
    <font>
      <b/>
      <sz val="12"/>
      <color theme="6" tint="0.39997558519241921"/>
      <name val="Aptos"/>
      <family val="2"/>
    </font>
    <font>
      <b/>
      <sz val="12"/>
      <color rgb="FF7030A0"/>
      <name val="Aptos"/>
      <family val="2"/>
    </font>
    <font>
      <b/>
      <sz val="12"/>
      <color rgb="FF9999FF"/>
      <name val="Aptos"/>
      <family val="2"/>
    </font>
  </fonts>
  <fills count="2">
    <fill>
      <patternFill patternType="none"/>
    </fill>
    <fill>
      <patternFill patternType="gray125"/>
    </fill>
  </fills>
  <borders count="9">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0" borderId="0" xfId="0" applyFont="1" applyAlignment="1">
      <alignment horizontal="center" vertical="center" wrapText="1"/>
    </xf>
    <xf numFmtId="0" fontId="4" fillId="0" borderId="0" xfId="0" applyFont="1"/>
    <xf numFmtId="0" fontId="0" fillId="0" borderId="0" xfId="0" applyAlignment="1">
      <alignment horizontal="center" vertical="top"/>
    </xf>
    <xf numFmtId="0" fontId="0" fillId="0" borderId="0" xfId="0" applyAlignment="1">
      <alignment horizontal="center" vertical="top" wrapText="1"/>
    </xf>
    <xf numFmtId="0" fontId="6" fillId="0" borderId="0" xfId="0" applyFont="1"/>
    <xf numFmtId="0" fontId="7" fillId="0" borderId="0" xfId="0" applyFont="1"/>
    <xf numFmtId="0" fontId="5" fillId="0" borderId="0" xfId="0" applyFont="1" applyAlignment="1">
      <alignment horizontal="center" vertical="top"/>
    </xf>
    <xf numFmtId="0" fontId="8" fillId="0" borderId="0" xfId="0" applyFont="1"/>
    <xf numFmtId="0" fontId="9" fillId="0" borderId="0" xfId="0" applyFont="1" applyAlignment="1">
      <alignment vertical="center"/>
    </xf>
    <xf numFmtId="0" fontId="9" fillId="0" borderId="0" xfId="0" applyFont="1"/>
    <xf numFmtId="44" fontId="0" fillId="0" borderId="0" xfId="1" applyFont="1" applyAlignment="1">
      <alignment horizontal="left" vertical="top"/>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44" fontId="10" fillId="0" borderId="1" xfId="1" applyFont="1" applyFill="1" applyBorder="1" applyAlignment="1">
      <alignment horizontal="center" vertical="center" wrapText="1"/>
    </xf>
    <xf numFmtId="44" fontId="10" fillId="0" borderId="5" xfId="1" applyFont="1" applyBorder="1" applyAlignment="1">
      <alignment horizontal="left" vertical="center" wrapText="1"/>
    </xf>
    <xf numFmtId="44" fontId="10" fillId="0" borderId="5" xfId="1"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xf>
    <xf numFmtId="0" fontId="13" fillId="0" borderId="3" xfId="0" applyFont="1" applyBorder="1" applyAlignment="1">
      <alignment horizontal="center" vertical="center"/>
    </xf>
    <xf numFmtId="0" fontId="12" fillId="0" borderId="3" xfId="0" applyFont="1" applyBorder="1" applyAlignment="1">
      <alignment horizontal="center" vertical="center" wrapText="1"/>
    </xf>
    <xf numFmtId="44" fontId="12" fillId="0" borderId="3" xfId="1" applyFont="1" applyFill="1" applyBorder="1" applyAlignment="1">
      <alignment horizontal="center" vertical="center" wrapText="1"/>
    </xf>
    <xf numFmtId="44" fontId="12" fillId="0" borderId="3" xfId="1" applyFont="1" applyBorder="1" applyAlignment="1">
      <alignment horizontal="left" vertical="center"/>
    </xf>
    <xf numFmtId="44" fontId="12" fillId="0" borderId="3" xfId="1" applyFont="1" applyFill="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wrapText="1"/>
    </xf>
    <xf numFmtId="44" fontId="12" fillId="0" borderId="2" xfId="1" applyFont="1" applyFill="1" applyBorder="1" applyAlignment="1">
      <alignment horizontal="center" vertical="center"/>
    </xf>
    <xf numFmtId="0" fontId="13" fillId="0" borderId="2" xfId="0" applyFont="1" applyBorder="1" applyAlignment="1">
      <alignment horizontal="center" vertical="center" wrapText="1"/>
    </xf>
    <xf numFmtId="0" fontId="11" fillId="0" borderId="6" xfId="0" applyFont="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44" fontId="12" fillId="0" borderId="6" xfId="1" applyFont="1" applyFill="1" applyBorder="1" applyAlignment="1">
      <alignment horizontal="center" vertical="center"/>
    </xf>
    <xf numFmtId="0" fontId="12" fillId="0" borderId="7" xfId="0"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2" fillId="0" borderId="8" xfId="0" applyFont="1" applyBorder="1" applyAlignment="1">
      <alignment horizontal="center" vertical="center" wrapText="1"/>
    </xf>
  </cellXfs>
  <cellStyles count="2">
    <cellStyle name="Currency" xfId="1" builtinId="4"/>
    <cellStyle name="Normal" xfId="0" builtinId="0"/>
  </cellStyles>
  <dxfs count="18">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rgb="FFFF0066"/>
        <name val="Aptos"/>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rgb="FFFF0066"/>
        <name val="Aptos"/>
        <family val="2"/>
        <scheme val="none"/>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2"/>
        <color rgb="FF000000"/>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strike val="0"/>
        <outline val="0"/>
        <shadow val="0"/>
        <u val="none"/>
        <vertAlign val="baseline"/>
        <sz val="12"/>
        <name val="Aptos"/>
        <family val="2"/>
        <scheme val="none"/>
      </font>
      <alignment horizontal="center" vertical="center" textRotation="0" indent="0" justifyLastLine="0" shrinkToFit="0" readingOrder="0"/>
    </dxf>
    <dxf>
      <border outline="0">
        <bottom style="medium">
          <color rgb="FF000000"/>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colors>
    <mruColors>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167640</xdr:colOff>
      <xdr:row>31</xdr:row>
      <xdr:rowOff>167640</xdr:rowOff>
    </xdr:from>
    <xdr:to>
      <xdr:col>12</xdr:col>
      <xdr:colOff>624840</xdr:colOff>
      <xdr:row>36</xdr:row>
      <xdr:rowOff>121920</xdr:rowOff>
    </xdr:to>
    <xdr:sp macro="" textlink="">
      <xdr:nvSpPr>
        <xdr:cNvPr id="2" name="TextBox 1">
          <a:extLst>
            <a:ext uri="{FF2B5EF4-FFF2-40B4-BE49-F238E27FC236}">
              <a16:creationId xmlns:a16="http://schemas.microsoft.com/office/drawing/2014/main" id="{4BDB4705-620A-BDCD-A156-E334C1D7483F}"/>
            </a:ext>
          </a:extLst>
        </xdr:cNvPr>
        <xdr:cNvSpPr txBox="1"/>
      </xdr:nvSpPr>
      <xdr:spPr>
        <a:xfrm>
          <a:off x="5364480" y="18303240"/>
          <a:ext cx="12755880" cy="155448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700" b="0" i="0" u="none" strike="noStrike">
              <a:solidFill>
                <a:schemeClr val="dk1"/>
              </a:solidFill>
              <a:effectLst/>
              <a:latin typeface="+mj-lt"/>
              <a:ea typeface="+mn-ea"/>
              <a:cs typeface="+mn-cs"/>
            </a:rPr>
            <a:t>* For reference only. Estimates may not reflect invoice amount. If awarded space, the total amount owed is based up on the final booth(s) assignment. Estimates exclude additional services and amenities that Exhibitor may need to manage inventory. </a:t>
          </a:r>
          <a:r>
            <a:rPr lang="en-US" sz="1700">
              <a:latin typeface="+mj-lt"/>
            </a:rPr>
            <a:t> </a:t>
          </a:r>
        </a:p>
        <a:p>
          <a:r>
            <a:rPr lang="en-US" sz="1700" b="0" i="0" u="none" strike="noStrike">
              <a:solidFill>
                <a:schemeClr val="dk1"/>
              </a:solidFill>
              <a:effectLst/>
              <a:latin typeface="+mj-lt"/>
              <a:ea typeface="+mn-ea"/>
              <a:cs typeface="+mn-cs"/>
            </a:rPr>
            <a:t>Exhibitors may be subject to further approval/oversight by Town and/or Fair officials, including permits, licensing, health and safety, display, etc.</a:t>
          </a:r>
          <a:r>
            <a:rPr lang="en-US" sz="1700">
              <a:latin typeface="+mj-lt"/>
            </a:rPr>
            <a:t> </a:t>
          </a:r>
        </a:p>
        <a:p>
          <a:r>
            <a:rPr lang="en-US" sz="1700" b="0" i="0" u="none" strike="noStrike">
              <a:solidFill>
                <a:schemeClr val="dk1"/>
              </a:solidFill>
              <a:effectLst/>
              <a:latin typeface="+mj-lt"/>
              <a:ea typeface="+mn-ea"/>
              <a:cs typeface="+mn-cs"/>
            </a:rPr>
            <a:t>Space assignments are made at the discretion of the Department. Exhibitors are responsible for complying with the Exhibitor Terms and Conditions.</a:t>
          </a:r>
          <a:r>
            <a:rPr lang="en-US" sz="1700">
              <a:latin typeface="+mj-l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21591</xdr:colOff>
      <xdr:row>44</xdr:row>
      <xdr:rowOff>13970</xdr:rowOff>
    </xdr:from>
    <xdr:to>
      <xdr:col>16</xdr:col>
      <xdr:colOff>274321</xdr:colOff>
      <xdr:row>82</xdr:row>
      <xdr:rowOff>167640</xdr:rowOff>
    </xdr:to>
    <xdr:grpSp>
      <xdr:nvGrpSpPr>
        <xdr:cNvPr id="5" name="Group 4">
          <a:extLst>
            <a:ext uri="{FF2B5EF4-FFF2-40B4-BE49-F238E27FC236}">
              <a16:creationId xmlns:a16="http://schemas.microsoft.com/office/drawing/2014/main" id="{B17FCB64-C8E2-811A-3FA9-C8ACC4CA8EB7}"/>
            </a:ext>
          </a:extLst>
        </xdr:cNvPr>
        <xdr:cNvGrpSpPr/>
      </xdr:nvGrpSpPr>
      <xdr:grpSpPr>
        <a:xfrm>
          <a:off x="295911" y="8365490"/>
          <a:ext cx="17031970" cy="7103110"/>
          <a:chOff x="10312400" y="2514600"/>
          <a:chExt cx="8566785" cy="3812540"/>
        </a:xfrm>
      </xdr:grpSpPr>
      <xdr:pic>
        <xdr:nvPicPr>
          <xdr:cNvPr id="2" name="Picture 1" descr="An aerial view of a city&#10;&#10;Description automatically generated">
            <a:extLst>
              <a:ext uri="{FF2B5EF4-FFF2-40B4-BE49-F238E27FC236}">
                <a16:creationId xmlns:a16="http://schemas.microsoft.com/office/drawing/2014/main" id="{008B66E9-EC0D-E8ED-67F6-6DF09520C72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83" r="1448"/>
          <a:stretch/>
        </xdr:blipFill>
        <xdr:spPr bwMode="auto">
          <a:xfrm>
            <a:off x="10312400" y="2514600"/>
            <a:ext cx="8566785" cy="381254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53640926-AAD7-44D8-BBD7-CCE9431645EC}">
              <a14:shadowObscured xmlns:a14="http://schemas.microsoft.com/office/drawing/2010/main"/>
            </a:ext>
          </a:extLst>
        </xdr:spPr>
      </xdr:pic>
      <xdr:sp macro="" textlink="">
        <xdr:nvSpPr>
          <xdr:cNvPr id="4" name="Text Box 5">
            <a:extLst>
              <a:ext uri="{FF2B5EF4-FFF2-40B4-BE49-F238E27FC236}">
                <a16:creationId xmlns:a16="http://schemas.microsoft.com/office/drawing/2014/main" id="{4A68A44F-D648-DF5B-54DD-017ECBE6FBA4}"/>
              </a:ext>
            </a:extLst>
          </xdr:cNvPr>
          <xdr:cNvSpPr txBox="1"/>
        </xdr:nvSpPr>
        <xdr:spPr>
          <a:xfrm>
            <a:off x="10617200" y="2814956"/>
            <a:ext cx="1054642" cy="413388"/>
          </a:xfrm>
          <a:prstGeom prst="rect">
            <a:avLst/>
          </a:prstGeom>
          <a:solidFill>
            <a:schemeClr val="lt1"/>
          </a:solidFill>
          <a:ln w="6350">
            <a:solidFill>
              <a:srgbClr val="FFC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07000"/>
              </a:lnSpc>
              <a:spcBef>
                <a:spcPts val="0"/>
              </a:spcBef>
              <a:spcAft>
                <a:spcPts val="800"/>
              </a:spcAft>
            </a:pPr>
            <a:r>
              <a:rPr lang="en-US" sz="1400" kern="100">
                <a:effectLst/>
                <a:latin typeface="Aptos" panose="020B0004020202020204" pitchFamily="34" charset="0"/>
                <a:ea typeface="Aptos" panose="020B0004020202020204" pitchFamily="34" charset="0"/>
                <a:cs typeface="Times New Roman" panose="02020603050405020304" pitchFamily="18" charset="0"/>
              </a:rPr>
              <a:t>Birdseye satellite image of the ESE fairgrounds</a:t>
            </a:r>
          </a:p>
        </xdr:txBody>
      </xdr:sp>
    </xdr:grpSp>
    <xdr:clientData/>
  </xdr:twoCellAnchor>
  <xdr:twoCellAnchor>
    <xdr:from>
      <xdr:col>2</xdr:col>
      <xdr:colOff>662940</xdr:colOff>
      <xdr:row>5</xdr:row>
      <xdr:rowOff>106680</xdr:rowOff>
    </xdr:from>
    <xdr:to>
      <xdr:col>13</xdr:col>
      <xdr:colOff>320040</xdr:colOff>
      <xdr:row>45</xdr:row>
      <xdr:rowOff>38100</xdr:rowOff>
    </xdr:to>
    <xdr:sp macro="" textlink="">
      <xdr:nvSpPr>
        <xdr:cNvPr id="6" name="Callout: Line 5">
          <a:extLst>
            <a:ext uri="{FF2B5EF4-FFF2-40B4-BE49-F238E27FC236}">
              <a16:creationId xmlns:a16="http://schemas.microsoft.com/office/drawing/2014/main" id="{DF76654B-54E3-ACCD-CAA3-AE93C0BB70A5}"/>
            </a:ext>
          </a:extLst>
        </xdr:cNvPr>
        <xdr:cNvSpPr/>
      </xdr:nvSpPr>
      <xdr:spPr>
        <a:xfrm>
          <a:off x="1882140" y="1325880"/>
          <a:ext cx="13997940" cy="7246620"/>
        </a:xfrm>
        <a:prstGeom prst="borderCallout1">
          <a:avLst>
            <a:gd name="adj1" fmla="val 101137"/>
            <a:gd name="adj2" fmla="val 26737"/>
            <a:gd name="adj3" fmla="val 146150"/>
            <a:gd name="adj4" fmla="val 22136"/>
          </a:avLst>
        </a:prstGeom>
        <a:solidFill>
          <a:srgbClr val="FFC000"/>
        </a:solidFill>
        <a:ln w="301625" cap="sq">
          <a:solidFill>
            <a:srgbClr val="FFC000"/>
          </a:solidFill>
          <a:tailEnd type="stealt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1059243</xdr:colOff>
      <xdr:row>6</xdr:row>
      <xdr:rowOff>95250</xdr:rowOff>
    </xdr:from>
    <xdr:to>
      <xdr:col>12</xdr:col>
      <xdr:colOff>593368</xdr:colOff>
      <xdr:row>44</xdr:row>
      <xdr:rowOff>71120</xdr:rowOff>
    </xdr:to>
    <xdr:pic>
      <xdr:nvPicPr>
        <xdr:cNvPr id="3" name="Picture 2">
          <a:extLst>
            <a:ext uri="{FF2B5EF4-FFF2-40B4-BE49-F238E27FC236}">
              <a16:creationId xmlns:a16="http://schemas.microsoft.com/office/drawing/2014/main" id="{54268CE6-0CD3-7BA5-15AF-4F02714648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43163" y="1497330"/>
          <a:ext cx="13265365" cy="692531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8BF14A-D8D1-42EF-A863-D38F8E7747D2}" name="Table13" displayName="Table13" ref="A1:N30" totalsRowShown="0" headerRowDxfId="17" dataDxfId="15" headerRowBorderDxfId="16" tableBorderDxfId="14" headerRowCellStyle="Currency">
  <autoFilter ref="A1:N30" xr:uid="{39D46D70-A7C3-4490-8CB0-19B00C734A4D}"/>
  <tableColumns count="14">
    <tableColumn id="1" xr3:uid="{B818840C-0508-4C17-B120-28609E42DC99}" name="Space ID" dataDxfId="13"/>
    <tableColumn id="2" xr3:uid="{FA39AE79-139A-4AB0-9903-FF5D1567F6B2}" name="Depth" dataDxfId="12"/>
    <tableColumn id="3" xr3:uid="{BF028064-C005-48AE-9671-43BC818DD2B5}" name="Width" dataDxfId="11"/>
    <tableColumn id="4" xr3:uid="{2002ECB3-3BDB-49E5-8434-A60F149490A3}" name="Approx. sq. foot*" dataDxfId="10"/>
    <tableColumn id="5" xr3:uid="{F49D8188-92FF-4E01-B72A-E9BEE8164747}" name="Typical Group" dataDxfId="9"/>
    <tableColumn id="16" xr3:uid="{16BB6D62-6B57-4AE7-97E0-BB4C667514C1}" name="Ability to participate in on-site work day prior to load-in time?" dataDxfId="8"/>
    <tableColumn id="17" xr3:uid="{EA4EFA73-B852-4D0B-BB07-2816A18FF521}" name="Number of Exhibit Days*" dataDxfId="7"/>
    <tableColumn id="6" xr3:uid="{017B76A6-AFCF-4460-85A5-734B97585232}" name="Product type suitability for space*" dataDxfId="6"/>
    <tableColumn id="7" xr3:uid="{3F887BE5-DD6F-4385-BC49-DA439C8C076E}" name="Rear wall" dataDxfId="5"/>
    <tableColumn id="8" xr3:uid="{9F3A0EA2-4D5A-4A3C-96DD-980B626A9792}" name="Side wall" dataDxfId="4"/>
    <tableColumn id="9" xr3:uid="{3779D617-02AD-4167-8D63-545BD9D218EE}" name="Ability to combine with an adjacent space for larger booth?" dataDxfId="3"/>
    <tableColumn id="19" xr3:uid="{2D6E1C18-309F-493A-9BFE-26A27C2E1042}" name="Payment schedule. All non-refundable" dataDxfId="2" dataCellStyle="Currency"/>
    <tableColumn id="11" xr3:uid="{144BCDC1-379E-4B82-B1A2-E266C9951EE2}" name="Rates: Square foot, commission, or daily." dataDxfId="1" dataCellStyle="Currency"/>
    <tableColumn id="10" xr3:uid="{F2F85F65-F0BF-4A64-AC44-E3552B08DBEA}" name="Estimated fixed rental fee*" dataDxfId="0" dataCellStyle="Currency"/>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1DCBD-C861-4D34-AB44-24E515415C86}">
  <sheetPr>
    <pageSetUpPr fitToPage="1"/>
  </sheetPr>
  <dimension ref="A1:S34"/>
  <sheetViews>
    <sheetView showGridLines="0" tabSelected="1" zoomScale="50" zoomScaleNormal="50" workbookViewId="0">
      <pane xSplit="5" ySplit="1" topLeftCell="F2" activePane="bottomRight" state="frozen"/>
      <selection pane="topRight" activeCell="F1" sqref="F1"/>
      <selection pane="bottomLeft" activeCell="A2" sqref="A2"/>
      <selection pane="bottomRight" activeCell="N10" sqref="N10"/>
    </sheetView>
  </sheetViews>
  <sheetFormatPr defaultRowHeight="25.05" customHeight="1" x14ac:dyDescent="0.3"/>
  <cols>
    <col min="1" max="1" width="15.33203125" style="3" customWidth="1"/>
    <col min="2" max="2" width="12.33203125" style="3" customWidth="1"/>
    <col min="3" max="3" width="12.21875" style="3" customWidth="1"/>
    <col min="4" max="4" width="14.88671875" style="3" customWidth="1"/>
    <col min="5" max="5" width="20.88671875" style="7" customWidth="1"/>
    <col min="6" max="6" width="25.33203125" style="7" customWidth="1"/>
    <col min="7" max="7" width="20.88671875" style="7" customWidth="1"/>
    <col min="8" max="8" width="25.88671875" style="4" customWidth="1"/>
    <col min="9" max="9" width="24.44140625" style="3" customWidth="1"/>
    <col min="10" max="10" width="21.6640625" style="4" customWidth="1"/>
    <col min="11" max="11" width="23.5546875" style="3" customWidth="1"/>
    <col min="12" max="12" width="37.21875" style="3" customWidth="1"/>
    <col min="13" max="13" width="30" style="11" customWidth="1"/>
    <col min="14" max="14" width="18.77734375" bestFit="1" customWidth="1"/>
    <col min="15" max="16384" width="8.88671875" style="3"/>
  </cols>
  <sheetData>
    <row r="1" spans="1:14" s="1" customFormat="1" ht="76.8" customHeight="1" thickBot="1" x14ac:dyDescent="0.35">
      <c r="A1" s="12" t="s">
        <v>4</v>
      </c>
      <c r="B1" s="12" t="s">
        <v>1</v>
      </c>
      <c r="C1" s="13" t="s">
        <v>2</v>
      </c>
      <c r="D1" s="14" t="s">
        <v>30</v>
      </c>
      <c r="E1" s="12" t="s">
        <v>37</v>
      </c>
      <c r="F1" s="13" t="s">
        <v>41</v>
      </c>
      <c r="G1" s="13" t="s">
        <v>47</v>
      </c>
      <c r="H1" s="13" t="s">
        <v>36</v>
      </c>
      <c r="I1" s="13" t="s">
        <v>18</v>
      </c>
      <c r="J1" s="13" t="s">
        <v>3</v>
      </c>
      <c r="K1" s="13" t="s">
        <v>38</v>
      </c>
      <c r="L1" s="15" t="s">
        <v>52</v>
      </c>
      <c r="M1" s="16" t="s">
        <v>49</v>
      </c>
      <c r="N1" s="17" t="s">
        <v>39</v>
      </c>
    </row>
    <row r="2" spans="1:14" ht="45" customHeight="1" x14ac:dyDescent="0.3">
      <c r="A2" s="18">
        <v>1</v>
      </c>
      <c r="B2" s="19">
        <v>13</v>
      </c>
      <c r="C2" s="19">
        <v>11</v>
      </c>
      <c r="D2" s="19">
        <f>B2*C2</f>
        <v>143</v>
      </c>
      <c r="E2" s="20" t="s">
        <v>35</v>
      </c>
      <c r="F2" s="21" t="s">
        <v>42</v>
      </c>
      <c r="G2" s="20">
        <v>17</v>
      </c>
      <c r="H2" s="21" t="s">
        <v>8</v>
      </c>
      <c r="I2" s="19" t="s">
        <v>20</v>
      </c>
      <c r="J2" s="21" t="s">
        <v>19</v>
      </c>
      <c r="K2" s="19" t="s">
        <v>23</v>
      </c>
      <c r="L2" s="22" t="s">
        <v>53</v>
      </c>
      <c r="M2" s="23">
        <v>25</v>
      </c>
      <c r="N2" s="24">
        <f>Table13[[#This Row],[Approx. sq. foot*]]*Table13[[#This Row],[Rates: Square foot, commission, or daily.]]</f>
        <v>3575</v>
      </c>
    </row>
    <row r="3" spans="1:14" ht="45" customHeight="1" x14ac:dyDescent="0.3">
      <c r="A3" s="25">
        <v>2</v>
      </c>
      <c r="B3" s="26">
        <v>13</v>
      </c>
      <c r="C3" s="26">
        <v>11</v>
      </c>
      <c r="D3" s="26">
        <f t="shared" ref="D3:D24" si="0">B3*C3</f>
        <v>143</v>
      </c>
      <c r="E3" s="20" t="s">
        <v>35</v>
      </c>
      <c r="F3" s="21" t="s">
        <v>42</v>
      </c>
      <c r="G3" s="20">
        <v>17</v>
      </c>
      <c r="H3" s="21" t="s">
        <v>8</v>
      </c>
      <c r="I3" s="26" t="s">
        <v>21</v>
      </c>
      <c r="J3" s="27" t="s">
        <v>21</v>
      </c>
      <c r="K3" s="26" t="s">
        <v>22</v>
      </c>
      <c r="L3" s="22" t="s">
        <v>53</v>
      </c>
      <c r="M3" s="23">
        <v>25</v>
      </c>
      <c r="N3" s="24">
        <f>Table13[[#This Row],[Approx. sq. foot*]]*Table13[[#This Row],[Rates: Square foot, commission, or daily.]]</f>
        <v>3575</v>
      </c>
    </row>
    <row r="4" spans="1:14" ht="45" customHeight="1" x14ac:dyDescent="0.3">
      <c r="A4" s="25">
        <v>3</v>
      </c>
      <c r="B4" s="26">
        <v>13</v>
      </c>
      <c r="C4" s="26">
        <v>11</v>
      </c>
      <c r="D4" s="26">
        <f t="shared" si="0"/>
        <v>143</v>
      </c>
      <c r="E4" s="20" t="s">
        <v>35</v>
      </c>
      <c r="F4" s="21" t="s">
        <v>42</v>
      </c>
      <c r="G4" s="20">
        <v>17</v>
      </c>
      <c r="H4" s="21" t="s">
        <v>8</v>
      </c>
      <c r="I4" s="26" t="s">
        <v>21</v>
      </c>
      <c r="J4" s="27" t="s">
        <v>15</v>
      </c>
      <c r="K4" s="26" t="s">
        <v>5</v>
      </c>
      <c r="L4" s="22" t="s">
        <v>53</v>
      </c>
      <c r="M4" s="23">
        <v>25</v>
      </c>
      <c r="N4" s="24">
        <f>Table13[[#This Row],[Approx. sq. foot*]]*Table13[[#This Row],[Rates: Square foot, commission, or daily.]]</f>
        <v>3575</v>
      </c>
    </row>
    <row r="5" spans="1:14" ht="45" customHeight="1" x14ac:dyDescent="0.3">
      <c r="A5" s="28">
        <v>4</v>
      </c>
      <c r="B5" s="26">
        <v>13</v>
      </c>
      <c r="C5" s="26">
        <v>11</v>
      </c>
      <c r="D5" s="26">
        <f t="shared" si="0"/>
        <v>143</v>
      </c>
      <c r="E5" s="20" t="s">
        <v>35</v>
      </c>
      <c r="F5" s="21" t="s">
        <v>42</v>
      </c>
      <c r="G5" s="20">
        <v>17</v>
      </c>
      <c r="H5" s="21" t="s">
        <v>8</v>
      </c>
      <c r="I5" s="26" t="s">
        <v>21</v>
      </c>
      <c r="J5" s="27" t="s">
        <v>26</v>
      </c>
      <c r="K5" s="26" t="s">
        <v>5</v>
      </c>
      <c r="L5" s="22" t="s">
        <v>53</v>
      </c>
      <c r="M5" s="23">
        <v>25</v>
      </c>
      <c r="N5" s="24">
        <f>Table13[[#This Row],[Approx. sq. foot*]]*Table13[[#This Row],[Rates: Square foot, commission, or daily.]]</f>
        <v>3575</v>
      </c>
    </row>
    <row r="6" spans="1:14" ht="45" customHeight="1" x14ac:dyDescent="0.3">
      <c r="A6" s="28">
        <v>5</v>
      </c>
      <c r="B6" s="26">
        <v>13</v>
      </c>
      <c r="C6" s="26">
        <v>11</v>
      </c>
      <c r="D6" s="26">
        <f t="shared" si="0"/>
        <v>143</v>
      </c>
      <c r="E6" s="20" t="s">
        <v>35</v>
      </c>
      <c r="F6" s="21" t="s">
        <v>42</v>
      </c>
      <c r="G6" s="20">
        <v>17</v>
      </c>
      <c r="H6" s="21" t="s">
        <v>8</v>
      </c>
      <c r="I6" s="26" t="s">
        <v>21</v>
      </c>
      <c r="J6" s="27" t="s">
        <v>21</v>
      </c>
      <c r="K6" s="26" t="s">
        <v>23</v>
      </c>
      <c r="L6" s="22" t="s">
        <v>53</v>
      </c>
      <c r="M6" s="23">
        <v>25</v>
      </c>
      <c r="N6" s="24">
        <f>Table13[[#This Row],[Approx. sq. foot*]]*Table13[[#This Row],[Rates: Square foot, commission, or daily.]]</f>
        <v>3575</v>
      </c>
    </row>
    <row r="7" spans="1:14" ht="45" customHeight="1" x14ac:dyDescent="0.3">
      <c r="A7" s="28">
        <v>6</v>
      </c>
      <c r="B7" s="26">
        <v>13</v>
      </c>
      <c r="C7" s="26">
        <v>11</v>
      </c>
      <c r="D7" s="26">
        <f t="shared" si="0"/>
        <v>143</v>
      </c>
      <c r="E7" s="20" t="s">
        <v>35</v>
      </c>
      <c r="F7" s="21" t="s">
        <v>42</v>
      </c>
      <c r="G7" s="20">
        <v>17</v>
      </c>
      <c r="H7" s="21" t="s">
        <v>8</v>
      </c>
      <c r="I7" s="26" t="s">
        <v>21</v>
      </c>
      <c r="J7" s="27" t="s">
        <v>21</v>
      </c>
      <c r="K7" s="26" t="s">
        <v>23</v>
      </c>
      <c r="L7" s="22" t="s">
        <v>53</v>
      </c>
      <c r="M7" s="23">
        <v>25</v>
      </c>
      <c r="N7" s="24">
        <f>Table13[[#This Row],[Approx. sq. foot*]]*Table13[[#This Row],[Rates: Square foot, commission, or daily.]]</f>
        <v>3575</v>
      </c>
    </row>
    <row r="8" spans="1:14" ht="45" customHeight="1" x14ac:dyDescent="0.3">
      <c r="A8" s="25">
        <v>7</v>
      </c>
      <c r="B8" s="26">
        <v>13</v>
      </c>
      <c r="C8" s="26">
        <v>11</v>
      </c>
      <c r="D8" s="26">
        <f t="shared" si="0"/>
        <v>143</v>
      </c>
      <c r="E8" s="20" t="s">
        <v>35</v>
      </c>
      <c r="F8" s="21" t="s">
        <v>42</v>
      </c>
      <c r="G8" s="20">
        <v>17</v>
      </c>
      <c r="H8" s="21" t="s">
        <v>8</v>
      </c>
      <c r="I8" s="26" t="s">
        <v>21</v>
      </c>
      <c r="J8" s="27" t="s">
        <v>21</v>
      </c>
      <c r="K8" s="26" t="s">
        <v>23</v>
      </c>
      <c r="L8" s="22" t="s">
        <v>53</v>
      </c>
      <c r="M8" s="23">
        <v>25</v>
      </c>
      <c r="N8" s="24">
        <f>Table13[[#This Row],[Approx. sq. foot*]]*Table13[[#This Row],[Rates: Square foot, commission, or daily.]]</f>
        <v>3575</v>
      </c>
    </row>
    <row r="9" spans="1:14" ht="45" customHeight="1" x14ac:dyDescent="0.3">
      <c r="A9" s="25">
        <v>8</v>
      </c>
      <c r="B9" s="26">
        <v>21</v>
      </c>
      <c r="C9" s="26">
        <v>40</v>
      </c>
      <c r="D9" s="26">
        <f t="shared" si="0"/>
        <v>840</v>
      </c>
      <c r="E9" s="20" t="s">
        <v>35</v>
      </c>
      <c r="F9" s="21" t="s">
        <v>42</v>
      </c>
      <c r="G9" s="20">
        <v>17</v>
      </c>
      <c r="H9" s="27" t="s">
        <v>27</v>
      </c>
      <c r="I9" s="26" t="s">
        <v>14</v>
      </c>
      <c r="J9" s="27" t="s">
        <v>24</v>
      </c>
      <c r="K9" s="26" t="s">
        <v>6</v>
      </c>
      <c r="L9" s="22" t="s">
        <v>53</v>
      </c>
      <c r="M9" s="23">
        <v>25</v>
      </c>
      <c r="N9" s="24">
        <f>Table13[[#This Row],[Approx. sq. foot*]]*Table13[[#This Row],[Rates: Square foot, commission, or daily.]]</f>
        <v>21000</v>
      </c>
    </row>
    <row r="10" spans="1:14" ht="45" customHeight="1" x14ac:dyDescent="0.3">
      <c r="A10" s="25">
        <v>9</v>
      </c>
      <c r="B10" s="26">
        <v>13</v>
      </c>
      <c r="C10" s="26">
        <v>15</v>
      </c>
      <c r="D10" s="26">
        <f t="shared" si="0"/>
        <v>195</v>
      </c>
      <c r="E10" s="20" t="s">
        <v>35</v>
      </c>
      <c r="F10" s="21" t="s">
        <v>42</v>
      </c>
      <c r="G10" s="20">
        <v>17</v>
      </c>
      <c r="H10" s="27" t="s">
        <v>8</v>
      </c>
      <c r="I10" s="26" t="s">
        <v>13</v>
      </c>
      <c r="J10" s="27" t="s">
        <v>19</v>
      </c>
      <c r="K10" s="26" t="s">
        <v>22</v>
      </c>
      <c r="L10" s="22" t="s">
        <v>53</v>
      </c>
      <c r="M10" s="23">
        <v>25</v>
      </c>
      <c r="N10" s="24">
        <f>Table13[[#This Row],[Approx. sq. foot*]]*Table13[[#This Row],[Rates: Square foot, commission, or daily.]]</f>
        <v>4875</v>
      </c>
    </row>
    <row r="11" spans="1:14" ht="45" customHeight="1" x14ac:dyDescent="0.3">
      <c r="A11" s="25">
        <v>10</v>
      </c>
      <c r="B11" s="26">
        <v>13</v>
      </c>
      <c r="C11" s="26">
        <v>11</v>
      </c>
      <c r="D11" s="26">
        <f t="shared" si="0"/>
        <v>143</v>
      </c>
      <c r="E11" s="29" t="s">
        <v>35</v>
      </c>
      <c r="F11" s="21" t="s">
        <v>42</v>
      </c>
      <c r="G11" s="29">
        <v>17</v>
      </c>
      <c r="H11" s="27" t="s">
        <v>27</v>
      </c>
      <c r="I11" s="26" t="s">
        <v>13</v>
      </c>
      <c r="J11" s="27" t="s">
        <v>25</v>
      </c>
      <c r="K11" s="26" t="s">
        <v>5</v>
      </c>
      <c r="L11" s="22" t="s">
        <v>53</v>
      </c>
      <c r="M11" s="23">
        <v>25</v>
      </c>
      <c r="N11" s="24">
        <f>Table13[[#This Row],[Approx. sq. foot*]]*Table13[[#This Row],[Rates: Square foot, commission, or daily.]]</f>
        <v>3575</v>
      </c>
    </row>
    <row r="12" spans="1:14" ht="45" customHeight="1" x14ac:dyDescent="0.3">
      <c r="A12" s="28">
        <v>11</v>
      </c>
      <c r="B12" s="26">
        <v>13</v>
      </c>
      <c r="C12" s="26">
        <v>11</v>
      </c>
      <c r="D12" s="26">
        <f t="shared" si="0"/>
        <v>143</v>
      </c>
      <c r="E12" s="29" t="s">
        <v>35</v>
      </c>
      <c r="F12" s="21" t="s">
        <v>42</v>
      </c>
      <c r="G12" s="29">
        <v>17</v>
      </c>
      <c r="H12" s="27" t="s">
        <v>27</v>
      </c>
      <c r="I12" s="26" t="s">
        <v>13</v>
      </c>
      <c r="J12" s="27" t="s">
        <v>19</v>
      </c>
      <c r="K12" s="26" t="s">
        <v>5</v>
      </c>
      <c r="L12" s="22" t="s">
        <v>53</v>
      </c>
      <c r="M12" s="23">
        <v>25</v>
      </c>
      <c r="N12" s="24">
        <f>Table13[[#This Row],[Approx. sq. foot*]]*Table13[[#This Row],[Rates: Square foot, commission, or daily.]]</f>
        <v>3575</v>
      </c>
    </row>
    <row r="13" spans="1:14" ht="45" customHeight="1" x14ac:dyDescent="0.3">
      <c r="A13" s="25">
        <v>12</v>
      </c>
      <c r="B13" s="26">
        <v>13</v>
      </c>
      <c r="C13" s="26">
        <v>11</v>
      </c>
      <c r="D13" s="26">
        <f t="shared" si="0"/>
        <v>143</v>
      </c>
      <c r="E13" s="29" t="s">
        <v>35</v>
      </c>
      <c r="F13" s="21" t="s">
        <v>42</v>
      </c>
      <c r="G13" s="29">
        <v>17</v>
      </c>
      <c r="H13" s="27" t="s">
        <v>27</v>
      </c>
      <c r="I13" s="26" t="s">
        <v>13</v>
      </c>
      <c r="J13" s="27" t="s">
        <v>13</v>
      </c>
      <c r="K13" s="26" t="s">
        <v>5</v>
      </c>
      <c r="L13" s="22" t="s">
        <v>53</v>
      </c>
      <c r="M13" s="23">
        <v>25</v>
      </c>
      <c r="N13" s="24">
        <f>Table13[[#This Row],[Approx. sq. foot*]]*Table13[[#This Row],[Rates: Square foot, commission, or daily.]]</f>
        <v>3575</v>
      </c>
    </row>
    <row r="14" spans="1:14" ht="49.95" customHeight="1" x14ac:dyDescent="0.3">
      <c r="A14" s="25" t="s">
        <v>16</v>
      </c>
      <c r="B14" s="26">
        <v>10</v>
      </c>
      <c r="C14" s="26">
        <v>10</v>
      </c>
      <c r="D14" s="26">
        <f t="shared" si="0"/>
        <v>100</v>
      </c>
      <c r="E14" s="30" t="s">
        <v>50</v>
      </c>
      <c r="F14" s="21" t="s">
        <v>44</v>
      </c>
      <c r="G14" s="30">
        <v>6</v>
      </c>
      <c r="H14" s="27" t="s">
        <v>27</v>
      </c>
      <c r="I14" s="26" t="s">
        <v>13</v>
      </c>
      <c r="J14" s="27" t="s">
        <v>58</v>
      </c>
      <c r="K14" s="26" t="s">
        <v>22</v>
      </c>
      <c r="L14" s="22" t="s">
        <v>54</v>
      </c>
      <c r="M14" s="23">
        <v>150</v>
      </c>
      <c r="N14" s="24">
        <f>Table13[[#This Row],[Rates: Square foot, commission, or daily.]]*Table13[[#This Row],[Number of Exhibit Days*]]</f>
        <v>900</v>
      </c>
    </row>
    <row r="15" spans="1:14" ht="49.95" customHeight="1" x14ac:dyDescent="0.3">
      <c r="A15" s="25" t="s">
        <v>17</v>
      </c>
      <c r="B15" s="26">
        <v>10</v>
      </c>
      <c r="C15" s="26">
        <v>10</v>
      </c>
      <c r="D15" s="26">
        <f t="shared" si="0"/>
        <v>100</v>
      </c>
      <c r="E15" s="30" t="s">
        <v>50</v>
      </c>
      <c r="F15" s="21" t="s">
        <v>44</v>
      </c>
      <c r="G15" s="30">
        <v>6</v>
      </c>
      <c r="H15" s="27" t="s">
        <v>27</v>
      </c>
      <c r="I15" s="26" t="s">
        <v>13</v>
      </c>
      <c r="J15" s="27" t="s">
        <v>58</v>
      </c>
      <c r="K15" s="26" t="s">
        <v>22</v>
      </c>
      <c r="L15" s="22" t="s">
        <v>55</v>
      </c>
      <c r="M15" s="23">
        <v>150</v>
      </c>
      <c r="N15" s="24">
        <f>Table13[[#This Row],[Rates: Square foot, commission, or daily.]]*Table13[[#This Row],[Number of Exhibit Days*]]</f>
        <v>900</v>
      </c>
    </row>
    <row r="16" spans="1:14" ht="45" customHeight="1" x14ac:dyDescent="0.3">
      <c r="A16" s="25">
        <v>14</v>
      </c>
      <c r="B16" s="26">
        <v>13</v>
      </c>
      <c r="C16" s="26">
        <v>11</v>
      </c>
      <c r="D16" s="26">
        <f t="shared" si="0"/>
        <v>143</v>
      </c>
      <c r="E16" s="29" t="s">
        <v>35</v>
      </c>
      <c r="F16" s="21" t="s">
        <v>42</v>
      </c>
      <c r="G16" s="29">
        <v>17</v>
      </c>
      <c r="H16" s="27" t="s">
        <v>27</v>
      </c>
      <c r="I16" s="26" t="s">
        <v>13</v>
      </c>
      <c r="J16" s="27" t="s">
        <v>13</v>
      </c>
      <c r="K16" s="26" t="s">
        <v>5</v>
      </c>
      <c r="L16" s="22" t="s">
        <v>53</v>
      </c>
      <c r="M16" s="23">
        <v>25</v>
      </c>
      <c r="N16" s="24">
        <f>Table13[[#This Row],[Approx. sq. foot*]]*Table13[[#This Row],[Rates: Square foot, commission, or daily.]]</f>
        <v>3575</v>
      </c>
    </row>
    <row r="17" spans="1:19" ht="45" customHeight="1" x14ac:dyDescent="0.3">
      <c r="A17" s="25">
        <v>15</v>
      </c>
      <c r="B17" s="26">
        <v>13</v>
      </c>
      <c r="C17" s="26">
        <v>11</v>
      </c>
      <c r="D17" s="26">
        <f t="shared" si="0"/>
        <v>143</v>
      </c>
      <c r="E17" s="29" t="s">
        <v>35</v>
      </c>
      <c r="F17" s="21" t="s">
        <v>42</v>
      </c>
      <c r="G17" s="29">
        <v>17</v>
      </c>
      <c r="H17" s="27" t="s">
        <v>27</v>
      </c>
      <c r="I17" s="26" t="s">
        <v>13</v>
      </c>
      <c r="J17" s="27" t="s">
        <v>19</v>
      </c>
      <c r="K17" s="26" t="s">
        <v>5</v>
      </c>
      <c r="L17" s="22" t="s">
        <v>53</v>
      </c>
      <c r="M17" s="23">
        <v>25</v>
      </c>
      <c r="N17" s="24">
        <f>Table13[[#This Row],[Approx. sq. foot*]]*Table13[[#This Row],[Rates: Square foot, commission, or daily.]]</f>
        <v>3575</v>
      </c>
    </row>
    <row r="18" spans="1:19" ht="45" customHeight="1" x14ac:dyDescent="0.3">
      <c r="A18" s="28">
        <v>16</v>
      </c>
      <c r="B18" s="26">
        <v>13</v>
      </c>
      <c r="C18" s="26">
        <v>11</v>
      </c>
      <c r="D18" s="26">
        <f t="shared" si="0"/>
        <v>143</v>
      </c>
      <c r="E18" s="29" t="s">
        <v>35</v>
      </c>
      <c r="F18" s="21" t="s">
        <v>42</v>
      </c>
      <c r="G18" s="29">
        <v>17</v>
      </c>
      <c r="H18" s="27" t="s">
        <v>27</v>
      </c>
      <c r="I18" s="26" t="s">
        <v>13</v>
      </c>
      <c r="J18" s="27" t="s">
        <v>19</v>
      </c>
      <c r="K18" s="26" t="s">
        <v>5</v>
      </c>
      <c r="L18" s="22" t="s">
        <v>53</v>
      </c>
      <c r="M18" s="23">
        <v>25</v>
      </c>
      <c r="N18" s="24">
        <f>Table13[[#This Row],[Approx. sq. foot*]]*Table13[[#This Row],[Rates: Square foot, commission, or daily.]]</f>
        <v>3575</v>
      </c>
    </row>
    <row r="19" spans="1:19" ht="45" customHeight="1" x14ac:dyDescent="0.3">
      <c r="A19" s="25">
        <v>17</v>
      </c>
      <c r="B19" s="26">
        <v>13</v>
      </c>
      <c r="C19" s="26">
        <v>11</v>
      </c>
      <c r="D19" s="26">
        <f t="shared" si="0"/>
        <v>143</v>
      </c>
      <c r="E19" s="29" t="s">
        <v>35</v>
      </c>
      <c r="F19" s="21" t="s">
        <v>42</v>
      </c>
      <c r="G19" s="29">
        <v>17</v>
      </c>
      <c r="H19" s="27" t="s">
        <v>27</v>
      </c>
      <c r="I19" s="26" t="s">
        <v>13</v>
      </c>
      <c r="J19" s="27" t="s">
        <v>19</v>
      </c>
      <c r="K19" s="26" t="s">
        <v>5</v>
      </c>
      <c r="L19" s="22" t="s">
        <v>53</v>
      </c>
      <c r="M19" s="23">
        <v>25</v>
      </c>
      <c r="N19" s="24">
        <f>Table13[[#This Row],[Approx. sq. foot*]]*Table13[[#This Row],[Rates: Square foot, commission, or daily.]]</f>
        <v>3575</v>
      </c>
    </row>
    <row r="20" spans="1:19" ht="45" customHeight="1" x14ac:dyDescent="0.3">
      <c r="A20" s="25">
        <v>18</v>
      </c>
      <c r="B20" s="26">
        <v>13</v>
      </c>
      <c r="C20" s="26">
        <v>11</v>
      </c>
      <c r="D20" s="26">
        <f t="shared" si="0"/>
        <v>143</v>
      </c>
      <c r="E20" s="29" t="s">
        <v>35</v>
      </c>
      <c r="F20" s="21" t="s">
        <v>42</v>
      </c>
      <c r="G20" s="29">
        <v>17</v>
      </c>
      <c r="H20" s="27" t="s">
        <v>27</v>
      </c>
      <c r="I20" s="26" t="s">
        <v>13</v>
      </c>
      <c r="J20" s="27" t="s">
        <v>19</v>
      </c>
      <c r="K20" s="26" t="s">
        <v>5</v>
      </c>
      <c r="L20" s="22" t="s">
        <v>53</v>
      </c>
      <c r="M20" s="23">
        <v>25</v>
      </c>
      <c r="N20" s="24">
        <f>Table13[[#This Row],[Approx. sq. foot*]]*Table13[[#This Row],[Rates: Square foot, commission, or daily.]]</f>
        <v>3575</v>
      </c>
    </row>
    <row r="21" spans="1:19" ht="45" customHeight="1" x14ac:dyDescent="0.3">
      <c r="A21" s="25">
        <v>19</v>
      </c>
      <c r="B21" s="26">
        <v>13</v>
      </c>
      <c r="C21" s="26">
        <v>11</v>
      </c>
      <c r="D21" s="26">
        <f t="shared" si="0"/>
        <v>143</v>
      </c>
      <c r="E21" s="29" t="s">
        <v>35</v>
      </c>
      <c r="F21" s="21" t="s">
        <v>42</v>
      </c>
      <c r="G21" s="29">
        <v>17</v>
      </c>
      <c r="H21" s="27" t="s">
        <v>27</v>
      </c>
      <c r="I21" s="26" t="s">
        <v>13</v>
      </c>
      <c r="J21" s="27" t="s">
        <v>19</v>
      </c>
      <c r="K21" s="26" t="s">
        <v>5</v>
      </c>
      <c r="L21" s="22" t="s">
        <v>53</v>
      </c>
      <c r="M21" s="23">
        <v>25</v>
      </c>
      <c r="N21" s="24">
        <f>Table13[[#This Row],[Approx. sq. foot*]]*Table13[[#This Row],[Rates: Square foot, commission, or daily.]]</f>
        <v>3575</v>
      </c>
      <c r="S21" s="7"/>
    </row>
    <row r="22" spans="1:19" ht="45" customHeight="1" x14ac:dyDescent="0.3">
      <c r="A22" s="28">
        <v>20</v>
      </c>
      <c r="B22" s="26">
        <v>13</v>
      </c>
      <c r="C22" s="26">
        <v>11</v>
      </c>
      <c r="D22" s="26">
        <f t="shared" si="0"/>
        <v>143</v>
      </c>
      <c r="E22" s="29" t="s">
        <v>35</v>
      </c>
      <c r="F22" s="21" t="s">
        <v>42</v>
      </c>
      <c r="G22" s="29">
        <v>17</v>
      </c>
      <c r="H22" s="27" t="s">
        <v>27</v>
      </c>
      <c r="I22" s="26" t="s">
        <v>13</v>
      </c>
      <c r="J22" s="27" t="s">
        <v>19</v>
      </c>
      <c r="K22" s="26" t="s">
        <v>5</v>
      </c>
      <c r="L22" s="22" t="s">
        <v>53</v>
      </c>
      <c r="M22" s="23">
        <v>25</v>
      </c>
      <c r="N22" s="24">
        <f>Table13[[#This Row],[Approx. sq. foot*]]*Table13[[#This Row],[Rates: Square foot, commission, or daily.]]</f>
        <v>3575</v>
      </c>
      <c r="S22" s="7"/>
    </row>
    <row r="23" spans="1:19" ht="45" customHeight="1" x14ac:dyDescent="0.3">
      <c r="A23" s="25">
        <v>21</v>
      </c>
      <c r="B23" s="26">
        <v>13</v>
      </c>
      <c r="C23" s="26">
        <v>11</v>
      </c>
      <c r="D23" s="26">
        <f t="shared" si="0"/>
        <v>143</v>
      </c>
      <c r="E23" s="29" t="s">
        <v>35</v>
      </c>
      <c r="F23" s="21" t="s">
        <v>42</v>
      </c>
      <c r="G23" s="29">
        <v>17</v>
      </c>
      <c r="H23" s="27" t="s">
        <v>27</v>
      </c>
      <c r="I23" s="26" t="s">
        <v>13</v>
      </c>
      <c r="J23" s="27" t="s">
        <v>19</v>
      </c>
      <c r="K23" s="26" t="s">
        <v>5</v>
      </c>
      <c r="L23" s="22" t="s">
        <v>53</v>
      </c>
      <c r="M23" s="23">
        <v>25</v>
      </c>
      <c r="N23" s="24">
        <f>Table13[[#This Row],[Approx. sq. foot*]]*Table13[[#This Row],[Rates: Square foot, commission, or daily.]]</f>
        <v>3575</v>
      </c>
    </row>
    <row r="24" spans="1:19" ht="45" customHeight="1" x14ac:dyDescent="0.3">
      <c r="A24" s="25">
        <v>22</v>
      </c>
      <c r="B24" s="26">
        <v>13</v>
      </c>
      <c r="C24" s="26">
        <v>11</v>
      </c>
      <c r="D24" s="26">
        <f t="shared" si="0"/>
        <v>143</v>
      </c>
      <c r="E24" s="29" t="s">
        <v>35</v>
      </c>
      <c r="F24" s="21" t="s">
        <v>42</v>
      </c>
      <c r="G24" s="29">
        <v>17</v>
      </c>
      <c r="H24" s="27" t="s">
        <v>27</v>
      </c>
      <c r="I24" s="26" t="s">
        <v>13</v>
      </c>
      <c r="J24" s="27" t="s">
        <v>13</v>
      </c>
      <c r="K24" s="26" t="s">
        <v>5</v>
      </c>
      <c r="L24" s="22" t="s">
        <v>53</v>
      </c>
      <c r="M24" s="23">
        <v>25</v>
      </c>
      <c r="N24" s="24">
        <f>Table13[[#This Row],[Approx. sq. foot*]]*Table13[[#This Row],[Rates: Square foot, commission, or daily.]]</f>
        <v>3575</v>
      </c>
    </row>
    <row r="25" spans="1:19" ht="45" customHeight="1" x14ac:dyDescent="0.3">
      <c r="A25" s="25" t="s">
        <v>9</v>
      </c>
      <c r="B25" s="26">
        <v>10</v>
      </c>
      <c r="C25" s="26">
        <v>20</v>
      </c>
      <c r="D25" s="26" t="s">
        <v>32</v>
      </c>
      <c r="E25" s="32" t="s">
        <v>34</v>
      </c>
      <c r="F25" s="21" t="s">
        <v>43</v>
      </c>
      <c r="G25" s="29">
        <v>17</v>
      </c>
      <c r="H25" s="27" t="s">
        <v>29</v>
      </c>
      <c r="I25" s="26" t="s">
        <v>57</v>
      </c>
      <c r="J25" s="27" t="s">
        <v>19</v>
      </c>
      <c r="K25" s="26" t="s">
        <v>7</v>
      </c>
      <c r="L25" s="22" t="s">
        <v>56</v>
      </c>
      <c r="M25" s="23" t="s">
        <v>48</v>
      </c>
      <c r="N25" s="31">
        <v>2000</v>
      </c>
    </row>
    <row r="26" spans="1:19" ht="45" customHeight="1" x14ac:dyDescent="0.3">
      <c r="A26" s="25" t="s">
        <v>10</v>
      </c>
      <c r="B26" s="26">
        <v>10</v>
      </c>
      <c r="C26" s="26">
        <v>20</v>
      </c>
      <c r="D26" s="26" t="s">
        <v>32</v>
      </c>
      <c r="E26" s="32" t="s">
        <v>34</v>
      </c>
      <c r="F26" s="21" t="s">
        <v>43</v>
      </c>
      <c r="G26" s="29">
        <v>17</v>
      </c>
      <c r="H26" s="27" t="s">
        <v>29</v>
      </c>
      <c r="I26" s="26" t="s">
        <v>57</v>
      </c>
      <c r="J26" s="27" t="s">
        <v>19</v>
      </c>
      <c r="K26" s="26" t="s">
        <v>7</v>
      </c>
      <c r="L26" s="22" t="s">
        <v>56</v>
      </c>
      <c r="M26" s="23" t="s">
        <v>48</v>
      </c>
      <c r="N26" s="31">
        <v>2000</v>
      </c>
    </row>
    <row r="27" spans="1:19" ht="45" customHeight="1" x14ac:dyDescent="0.3">
      <c r="A27" s="25" t="s">
        <v>11</v>
      </c>
      <c r="B27" s="26">
        <v>10</v>
      </c>
      <c r="C27" s="26">
        <v>20</v>
      </c>
      <c r="D27" s="26" t="s">
        <v>32</v>
      </c>
      <c r="E27" s="32" t="s">
        <v>34</v>
      </c>
      <c r="F27" s="21" t="s">
        <v>43</v>
      </c>
      <c r="G27" s="29">
        <v>17</v>
      </c>
      <c r="H27" s="27" t="s">
        <v>29</v>
      </c>
      <c r="I27" s="26" t="s">
        <v>57</v>
      </c>
      <c r="J27" s="27" t="s">
        <v>19</v>
      </c>
      <c r="K27" s="26" t="s">
        <v>7</v>
      </c>
      <c r="L27" s="22" t="s">
        <v>56</v>
      </c>
      <c r="M27" s="23" t="s">
        <v>48</v>
      </c>
      <c r="N27" s="31">
        <v>2000</v>
      </c>
    </row>
    <row r="28" spans="1:19" ht="45" customHeight="1" x14ac:dyDescent="0.3">
      <c r="A28" s="33" t="s">
        <v>12</v>
      </c>
      <c r="B28" s="34">
        <v>10</v>
      </c>
      <c r="C28" s="34">
        <v>20</v>
      </c>
      <c r="D28" s="34" t="s">
        <v>32</v>
      </c>
      <c r="E28" s="32" t="s">
        <v>34</v>
      </c>
      <c r="F28" s="21" t="s">
        <v>43</v>
      </c>
      <c r="G28" s="29">
        <v>17</v>
      </c>
      <c r="H28" s="35" t="s">
        <v>29</v>
      </c>
      <c r="I28" s="26" t="s">
        <v>57</v>
      </c>
      <c r="J28" s="35" t="s">
        <v>19</v>
      </c>
      <c r="K28" s="34" t="s">
        <v>7</v>
      </c>
      <c r="L28" s="22" t="s">
        <v>56</v>
      </c>
      <c r="M28" s="23" t="s">
        <v>48</v>
      </c>
      <c r="N28" s="36">
        <v>2000</v>
      </c>
    </row>
    <row r="29" spans="1:19" ht="45" customHeight="1" x14ac:dyDescent="0.3">
      <c r="A29" s="33" t="s">
        <v>31</v>
      </c>
      <c r="B29" s="34">
        <v>10</v>
      </c>
      <c r="C29" s="34">
        <v>20</v>
      </c>
      <c r="D29" s="34" t="s">
        <v>32</v>
      </c>
      <c r="E29" s="32" t="s">
        <v>34</v>
      </c>
      <c r="F29" s="21" t="s">
        <v>43</v>
      </c>
      <c r="G29" s="29">
        <v>17</v>
      </c>
      <c r="H29" s="35" t="s">
        <v>29</v>
      </c>
      <c r="I29" s="26" t="s">
        <v>57</v>
      </c>
      <c r="J29" s="35" t="s">
        <v>19</v>
      </c>
      <c r="K29" s="34" t="s">
        <v>7</v>
      </c>
      <c r="L29" s="22" t="s">
        <v>56</v>
      </c>
      <c r="M29" s="23" t="s">
        <v>48</v>
      </c>
      <c r="N29" s="36">
        <v>2000</v>
      </c>
    </row>
    <row r="30" spans="1:19" ht="60" customHeight="1" x14ac:dyDescent="0.3">
      <c r="A30" s="33" t="s">
        <v>0</v>
      </c>
      <c r="B30" s="34">
        <v>10</v>
      </c>
      <c r="C30" s="34">
        <v>10</v>
      </c>
      <c r="D30" s="37">
        <f>B30*C30</f>
        <v>100</v>
      </c>
      <c r="E30" s="38" t="s">
        <v>51</v>
      </c>
      <c r="F30" s="21" t="s">
        <v>45</v>
      </c>
      <c r="G30" s="39">
        <v>1</v>
      </c>
      <c r="H30" s="40" t="s">
        <v>28</v>
      </c>
      <c r="I30" s="26" t="s">
        <v>57</v>
      </c>
      <c r="J30" s="35" t="s">
        <v>19</v>
      </c>
      <c r="K30" s="34" t="s">
        <v>7</v>
      </c>
      <c r="L30" s="31" t="s">
        <v>46</v>
      </c>
      <c r="M30" s="23">
        <v>150</v>
      </c>
      <c r="N30" s="36">
        <f>Table13[[#This Row],[Rates: Square foot, commission, or daily.]]*Table13[[#This Row],[Number of Exhibit Days*]]</f>
        <v>150</v>
      </c>
    </row>
    <row r="31" spans="1:19" ht="4.95" customHeight="1" x14ac:dyDescent="0.3"/>
    <row r="32" spans="1:19" ht="25.05" customHeight="1" x14ac:dyDescent="0.3">
      <c r="C32" s="9"/>
    </row>
    <row r="33" spans="3:3" ht="25.05" customHeight="1" x14ac:dyDescent="0.3">
      <c r="C33" s="9"/>
    </row>
    <row r="34" spans="3:3" ht="25.05" customHeight="1" x14ac:dyDescent="0.3">
      <c r="C34" s="10"/>
    </row>
  </sheetData>
  <sheetProtection algorithmName="SHA-512" hashValue="gEm+wR+FLP6qVlsBI6sGCdXIE5A18loyH/bbBAwSRHDInK6KE73tAbuG0XqClk4RqN3c/bhVoZfAl7TjXALNxA==" saltValue="5wINEKLrdxKIMDQByfU4Ew==" spinCount="100000" sheet="1" objects="1" scenarios="1" formatCells="0" formatColumns="0" formatRows="0" selectLockedCells="1" sort="0" autoFilter="0" pivotTables="0" selectUnlockedCells="1"/>
  <phoneticPr fontId="3" type="noConversion"/>
  <printOptions horizontalCentered="1" verticalCentered="1"/>
  <pageMargins left="0.25" right="0.25" top="0.75" bottom="0.75" header="0.3" footer="0.3"/>
  <pageSetup scale="53"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87B2-65DD-4AD0-8D0E-D8460F4A7700}">
  <sheetPr>
    <pageSetUpPr fitToPage="1"/>
  </sheetPr>
  <dimension ref="B2:G20"/>
  <sheetViews>
    <sheetView showGridLines="0" topLeftCell="A32" zoomScale="50" zoomScaleNormal="50" workbookViewId="0">
      <selection activeCell="O40" sqref="O40"/>
    </sheetView>
  </sheetViews>
  <sheetFormatPr defaultRowHeight="14.4" x14ac:dyDescent="0.3"/>
  <cols>
    <col min="1" max="1" width="3.88671875" customWidth="1"/>
    <col min="3" max="3" width="120.109375" bestFit="1" customWidth="1"/>
  </cols>
  <sheetData>
    <row r="2" spans="2:7" ht="25.8" x14ac:dyDescent="0.5">
      <c r="B2" s="8" t="s">
        <v>33</v>
      </c>
      <c r="D2" s="5"/>
      <c r="E2" s="5"/>
      <c r="F2" s="5"/>
      <c r="G2" s="5"/>
    </row>
    <row r="3" spans="2:7" ht="25.8" x14ac:dyDescent="0.5">
      <c r="B3" s="6" t="s">
        <v>40</v>
      </c>
      <c r="C3" s="5"/>
      <c r="D3" s="5"/>
      <c r="E3" s="5"/>
      <c r="F3" s="5"/>
      <c r="G3" s="5"/>
    </row>
    <row r="20" s="2" customFormat="1" x14ac:dyDescent="0.3"/>
  </sheetData>
  <sheetProtection algorithmName="SHA-512" hashValue="JOgFKe3FjaUFAJ5t3r6aoKuzinIkq1AixFNSMNonhcgyoKtuW2mdpP8EOMGpD8LH1Ou46C3Qesxi120KrCm+Pg==" saltValue="IdvvCapqFtwTlRbjZXR/yg==" spinCount="100000" sheet="1" objects="1" scenarios="1" selectLockedCells="1" selectUnlockedCells="1"/>
  <printOptions horizontalCentered="1" verticalCentered="1"/>
  <pageMargins left="0.25" right="0.25"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DACF ME Bldg.- Spaces &amp; Fees </vt:lpstr>
      <vt:lpstr>Diagram And Grounds Map</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Trenholm, Anne</dc:creator>
  <cp:lastModifiedBy>Trenholm, Anne</cp:lastModifiedBy>
  <cp:lastPrinted>2024-07-03T22:43:58Z</cp:lastPrinted>
  <dcterms:created xsi:type="dcterms:W3CDTF">2024-03-26T13:05:47Z</dcterms:created>
  <dcterms:modified xsi:type="dcterms:W3CDTF">2024-07-11T22:30:12Z</dcterms:modified>
</cp:coreProperties>
</file>